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000" windowHeight="8805"/>
  </bookViews>
  <sheets>
    <sheet name="手工" sheetId="1" r:id="rId1"/>
    <sheet name="公式计算" sheetId="2" r:id="rId2"/>
    <sheet name="Sheet2" sheetId="3" r:id="rId3"/>
    <sheet name="Sheet3" sheetId="4" r:id="rId4"/>
  </sheets>
  <calcPr calcId="124519"/>
</workbook>
</file>

<file path=xl/calcChain.xml><?xml version="1.0" encoding="utf-8"?>
<calcChain xmlns="http://schemas.openxmlformats.org/spreadsheetml/2006/main">
  <c r="J16" i="1"/>
  <c r="I16"/>
  <c r="G16"/>
  <c r="F16"/>
  <c r="D16"/>
  <c r="B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</calcChain>
</file>

<file path=xl/sharedStrings.xml><?xml version="1.0" encoding="utf-8"?>
<sst xmlns="http://schemas.openxmlformats.org/spreadsheetml/2006/main" count="28" uniqueCount="28">
  <si>
    <t>乡 镇</t>
  </si>
  <si>
    <t>2022年末总人口数（人）                                                                                                             （备注：各卫生院提供）</t>
  </si>
  <si>
    <t>乡村医生数（人）</t>
  </si>
  <si>
    <t>区域面积                                                                                                         （平方公里）</t>
  </si>
  <si>
    <t>农业人口数（人）（备注：各卫生院提供）</t>
  </si>
  <si>
    <t>村卫生所补助</t>
  </si>
  <si>
    <t>基层医疗卫生机构补助</t>
  </si>
  <si>
    <t>合 计 拨付金额  （万元）</t>
  </si>
  <si>
    <t>按区域人口（60%）</t>
  </si>
  <si>
    <t>按乡村医生（40%）</t>
  </si>
  <si>
    <t>补助金额（万元）</t>
  </si>
  <si>
    <t>按服务人口（85%）</t>
  </si>
  <si>
    <t>按区域面积（15%）</t>
  </si>
  <si>
    <t>补助金额                                                                             （万元）</t>
  </si>
  <si>
    <t>合 计</t>
  </si>
  <si>
    <t>附件1</t>
    <phoneticPr fontId="5" type="noConversion"/>
  </si>
  <si>
    <t xml:space="preserve">     2023年基本药物制度省级结算补助资金分配表</t>
    <phoneticPr fontId="5" type="noConversion"/>
  </si>
  <si>
    <t>单位：万元</t>
    <phoneticPr fontId="5" type="noConversion"/>
  </si>
  <si>
    <t>通泉街道社区卫生服务中心</t>
  </si>
  <si>
    <t>王家庄街道社区卫生服务中心</t>
  </si>
  <si>
    <t>马过河镇卫生院</t>
  </si>
  <si>
    <t>旧县街道社区卫生服务中心</t>
  </si>
  <si>
    <t>马鸣乡卫生院</t>
  </si>
  <si>
    <t>大庄乡卫生院</t>
  </si>
  <si>
    <t>月望乡中心卫生院</t>
  </si>
  <si>
    <t>纳章镇卫生院</t>
  </si>
  <si>
    <t>鸡头村街道社区卫生服务中心</t>
  </si>
  <si>
    <t>张安屯街道社区卫生服务中心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</si>
</sst>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_GBK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N5" sqref="N5"/>
    </sheetView>
  </sheetViews>
  <sheetFormatPr defaultColWidth="9" defaultRowHeight="13.5"/>
  <cols>
    <col min="1" max="1" width="23.125" style="22" customWidth="1"/>
    <col min="2" max="2" width="13.625" customWidth="1"/>
    <col min="3" max="3" width="9.125" customWidth="1"/>
    <col min="4" max="4" width="10.5" customWidth="1"/>
    <col min="5" max="5" width="9.75" customWidth="1"/>
    <col min="6" max="7" width="10.25" customWidth="1"/>
    <col min="8" max="8" width="9.375" customWidth="1"/>
    <col min="9" max="9" width="11.25" customWidth="1"/>
    <col min="10" max="10" width="10.25" customWidth="1"/>
    <col min="11" max="11" width="11.25" customWidth="1"/>
    <col min="12" max="12" width="14" customWidth="1"/>
    <col min="13" max="13" width="10.375"/>
  </cols>
  <sheetData>
    <row r="1" spans="1:13" ht="22.5" customHeight="1">
      <c r="A1" s="14" t="s">
        <v>15</v>
      </c>
      <c r="B1" s="14"/>
      <c r="C1" s="1"/>
      <c r="D1" s="1"/>
      <c r="E1" s="1"/>
      <c r="F1" s="1"/>
      <c r="G1" s="1"/>
      <c r="H1" s="2"/>
      <c r="I1" s="1"/>
      <c r="J1" s="1"/>
      <c r="K1" s="1"/>
      <c r="L1" s="1"/>
    </row>
    <row r="2" spans="1:13" ht="38.25" customHeight="1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24" customHeight="1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13.5" customHeight="1">
      <c r="A4" s="20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/>
      <c r="H4" s="16"/>
      <c r="I4" s="16" t="s">
        <v>6</v>
      </c>
      <c r="J4" s="16"/>
      <c r="K4" s="16"/>
      <c r="L4" s="16" t="s">
        <v>7</v>
      </c>
    </row>
    <row r="5" spans="1:13" ht="42.95" customHeight="1">
      <c r="A5" s="20"/>
      <c r="B5" s="16"/>
      <c r="C5" s="16"/>
      <c r="D5" s="16"/>
      <c r="E5" s="18"/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8" t="s">
        <v>13</v>
      </c>
      <c r="L5" s="16"/>
    </row>
    <row r="6" spans="1:13" ht="30" customHeight="1">
      <c r="A6" s="21" t="s">
        <v>18</v>
      </c>
      <c r="B6" s="4">
        <v>59790</v>
      </c>
      <c r="C6" s="4">
        <v>31</v>
      </c>
      <c r="D6" s="4">
        <v>131.71</v>
      </c>
      <c r="E6" s="5">
        <v>34963</v>
      </c>
      <c r="F6" s="6">
        <v>0.85</v>
      </c>
      <c r="G6" s="6">
        <v>0.39</v>
      </c>
      <c r="H6" s="6">
        <f t="shared" ref="H6:H15" si="0">SUM(F6:G6)</f>
        <v>1.24</v>
      </c>
      <c r="I6" s="9">
        <v>1.1299999999999999</v>
      </c>
      <c r="J6" s="9">
        <v>0.06</v>
      </c>
      <c r="K6" s="6">
        <f t="shared" ref="K6:K15" si="1">SUM(I6:J6)</f>
        <v>1.19</v>
      </c>
      <c r="L6" s="6">
        <v>2.4300000000000002</v>
      </c>
      <c r="M6" s="10"/>
    </row>
    <row r="7" spans="1:13" ht="30" customHeight="1">
      <c r="A7" s="21" t="s">
        <v>19</v>
      </c>
      <c r="B7" s="4">
        <v>19367</v>
      </c>
      <c r="C7" s="4">
        <v>18</v>
      </c>
      <c r="D7" s="4">
        <v>142.71</v>
      </c>
      <c r="E7" s="5">
        <v>17356</v>
      </c>
      <c r="F7" s="6">
        <v>0.43</v>
      </c>
      <c r="G7" s="6">
        <v>0.23</v>
      </c>
      <c r="H7" s="6">
        <f t="shared" si="0"/>
        <v>0.66</v>
      </c>
      <c r="I7" s="9">
        <v>0.37</v>
      </c>
      <c r="J7" s="9">
        <v>7.0000000000000007E-2</v>
      </c>
      <c r="K7" s="6">
        <f t="shared" si="1"/>
        <v>0.44</v>
      </c>
      <c r="L7" s="6">
        <v>1.1000000000000001</v>
      </c>
      <c r="M7" s="10"/>
    </row>
    <row r="8" spans="1:13" ht="30" customHeight="1">
      <c r="A8" s="21" t="s">
        <v>20</v>
      </c>
      <c r="B8" s="4">
        <v>16660</v>
      </c>
      <c r="C8" s="4">
        <v>17</v>
      </c>
      <c r="D8" s="4">
        <v>131</v>
      </c>
      <c r="E8" s="5">
        <v>12167</v>
      </c>
      <c r="F8" s="6">
        <v>0.3</v>
      </c>
      <c r="G8" s="6">
        <v>0.22</v>
      </c>
      <c r="H8" s="6">
        <f t="shared" si="0"/>
        <v>0.52</v>
      </c>
      <c r="I8" s="9">
        <v>0.31</v>
      </c>
      <c r="J8" s="9">
        <v>0.06</v>
      </c>
      <c r="K8" s="6">
        <f t="shared" si="1"/>
        <v>0.37</v>
      </c>
      <c r="L8" s="6">
        <v>0.89</v>
      </c>
      <c r="M8" s="10"/>
    </row>
    <row r="9" spans="1:13" ht="30" customHeight="1">
      <c r="A9" s="21" t="s">
        <v>21</v>
      </c>
      <c r="B9" s="4">
        <v>32411</v>
      </c>
      <c r="C9" s="4">
        <v>30</v>
      </c>
      <c r="D9" s="4">
        <v>267</v>
      </c>
      <c r="E9" s="5">
        <v>26961</v>
      </c>
      <c r="F9" s="6">
        <v>0.66</v>
      </c>
      <c r="G9" s="6">
        <v>0.39</v>
      </c>
      <c r="H9" s="6">
        <f t="shared" si="0"/>
        <v>1.05</v>
      </c>
      <c r="I9" s="9">
        <v>0.61</v>
      </c>
      <c r="J9" s="9">
        <v>0.13</v>
      </c>
      <c r="K9" s="6">
        <f t="shared" si="1"/>
        <v>0.74</v>
      </c>
      <c r="L9" s="6">
        <v>1.79</v>
      </c>
      <c r="M9" s="10"/>
    </row>
    <row r="10" spans="1:13" ht="30" customHeight="1">
      <c r="A10" s="21" t="s">
        <v>22</v>
      </c>
      <c r="B10" s="4">
        <v>13840</v>
      </c>
      <c r="C10" s="4">
        <v>18</v>
      </c>
      <c r="D10" s="4">
        <v>239</v>
      </c>
      <c r="E10" s="5">
        <v>9826</v>
      </c>
      <c r="F10" s="6">
        <v>0.24</v>
      </c>
      <c r="G10" s="6">
        <v>0.23</v>
      </c>
      <c r="H10" s="6">
        <f t="shared" si="0"/>
        <v>0.47</v>
      </c>
      <c r="I10" s="9">
        <v>0.26</v>
      </c>
      <c r="J10" s="9">
        <v>0.11</v>
      </c>
      <c r="K10" s="6">
        <f t="shared" si="1"/>
        <v>0.37</v>
      </c>
      <c r="L10" s="6">
        <v>0.84</v>
      </c>
      <c r="M10" s="10"/>
    </row>
    <row r="11" spans="1:13" ht="30" customHeight="1">
      <c r="A11" s="21" t="s">
        <v>23</v>
      </c>
      <c r="B11" s="4">
        <v>14870</v>
      </c>
      <c r="C11" s="4">
        <v>20</v>
      </c>
      <c r="D11" s="4">
        <v>134</v>
      </c>
      <c r="E11" s="5">
        <v>10200</v>
      </c>
      <c r="F11" s="6">
        <v>0.25</v>
      </c>
      <c r="G11" s="6">
        <v>0.26</v>
      </c>
      <c r="H11" s="6">
        <f t="shared" si="0"/>
        <v>0.51</v>
      </c>
      <c r="I11" s="9">
        <v>0.28000000000000003</v>
      </c>
      <c r="J11" s="9">
        <v>0.06</v>
      </c>
      <c r="K11" s="6">
        <f t="shared" si="1"/>
        <v>0.34</v>
      </c>
      <c r="L11" s="6">
        <v>0.85</v>
      </c>
      <c r="M11" s="10"/>
    </row>
    <row r="12" spans="1:13" ht="30" customHeight="1">
      <c r="A12" s="21" t="s">
        <v>24</v>
      </c>
      <c r="B12" s="4">
        <v>32456</v>
      </c>
      <c r="C12" s="4">
        <v>33</v>
      </c>
      <c r="D12" s="4">
        <v>225</v>
      </c>
      <c r="E12" s="5">
        <v>31760</v>
      </c>
      <c r="F12" s="6">
        <v>0.78</v>
      </c>
      <c r="G12" s="6">
        <v>0.43</v>
      </c>
      <c r="H12" s="6">
        <f t="shared" si="0"/>
        <v>1.21</v>
      </c>
      <c r="I12" s="9">
        <v>0.61</v>
      </c>
      <c r="J12" s="9">
        <v>0.11</v>
      </c>
      <c r="K12" s="6">
        <f t="shared" si="1"/>
        <v>0.72</v>
      </c>
      <c r="L12" s="6">
        <v>1.93</v>
      </c>
      <c r="M12" s="10"/>
    </row>
    <row r="13" spans="1:13" ht="30" customHeight="1">
      <c r="A13" s="21" t="s">
        <v>25</v>
      </c>
      <c r="B13" s="4">
        <v>15438</v>
      </c>
      <c r="C13" s="4">
        <v>15</v>
      </c>
      <c r="D13" s="4">
        <v>157</v>
      </c>
      <c r="E13" s="5">
        <v>10953</v>
      </c>
      <c r="F13" s="6">
        <v>0.27</v>
      </c>
      <c r="G13" s="6">
        <v>0.19</v>
      </c>
      <c r="H13" s="6">
        <f t="shared" si="0"/>
        <v>0.46</v>
      </c>
      <c r="I13" s="9">
        <v>0.28999999999999998</v>
      </c>
      <c r="J13" s="9">
        <v>0.08</v>
      </c>
      <c r="K13" s="6">
        <f t="shared" si="1"/>
        <v>0.37</v>
      </c>
      <c r="L13" s="6">
        <v>0.83</v>
      </c>
      <c r="M13" s="10"/>
    </row>
    <row r="14" spans="1:13" ht="30" customHeight="1">
      <c r="A14" s="21" t="s">
        <v>26</v>
      </c>
      <c r="B14" s="4">
        <v>17398</v>
      </c>
      <c r="C14" s="4">
        <v>19</v>
      </c>
      <c r="D14" s="4">
        <v>116.12</v>
      </c>
      <c r="E14" s="5">
        <v>7758</v>
      </c>
      <c r="F14" s="6">
        <v>0.19</v>
      </c>
      <c r="G14" s="6">
        <v>0.25</v>
      </c>
      <c r="H14" s="6">
        <f t="shared" si="0"/>
        <v>0.44</v>
      </c>
      <c r="I14" s="9">
        <v>0.33</v>
      </c>
      <c r="J14" s="9">
        <v>0.06</v>
      </c>
      <c r="K14" s="6">
        <f t="shared" si="1"/>
        <v>0.39</v>
      </c>
      <c r="L14" s="6">
        <v>0.83</v>
      </c>
      <c r="M14" s="10"/>
    </row>
    <row r="15" spans="1:13" ht="30" customHeight="1">
      <c r="A15" s="21" t="s">
        <v>27</v>
      </c>
      <c r="B15" s="4">
        <v>10150</v>
      </c>
      <c r="C15" s="4">
        <v>11</v>
      </c>
      <c r="D15" s="4">
        <v>70.459999999999994</v>
      </c>
      <c r="E15" s="5">
        <v>5350</v>
      </c>
      <c r="F15" s="6">
        <v>0.13</v>
      </c>
      <c r="G15" s="6">
        <v>0.14000000000000001</v>
      </c>
      <c r="H15" s="6">
        <f t="shared" si="0"/>
        <v>0.27</v>
      </c>
      <c r="I15" s="9">
        <v>0.19</v>
      </c>
      <c r="J15" s="9">
        <v>0.04</v>
      </c>
      <c r="K15" s="6">
        <f t="shared" si="1"/>
        <v>0.23</v>
      </c>
      <c r="L15" s="6">
        <v>0.5</v>
      </c>
      <c r="M15" s="10"/>
    </row>
    <row r="16" spans="1:13" ht="30" customHeight="1">
      <c r="A16" s="21" t="s">
        <v>14</v>
      </c>
      <c r="B16" s="7">
        <f>SUM(B6:B15)</f>
        <v>232380</v>
      </c>
      <c r="C16" s="4">
        <v>212</v>
      </c>
      <c r="D16" s="4">
        <f>SUM(D6:D15)</f>
        <v>1614</v>
      </c>
      <c r="E16" s="4">
        <v>167294</v>
      </c>
      <c r="F16" s="6">
        <f>SUM(F6:F15)</f>
        <v>4.0999999999999996</v>
      </c>
      <c r="G16" s="6">
        <f>SUM(G6:G15)</f>
        <v>2.73</v>
      </c>
      <c r="H16" s="6">
        <v>6.83</v>
      </c>
      <c r="I16" s="9">
        <f>SUM(I6:I15)</f>
        <v>4.38</v>
      </c>
      <c r="J16" s="9">
        <f>SUM(J6:J15)</f>
        <v>0.78</v>
      </c>
      <c r="K16" s="6">
        <v>5.16</v>
      </c>
      <c r="L16" s="6">
        <v>11.99</v>
      </c>
    </row>
    <row r="17" spans="1:12" ht="24.7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32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13">
    <mergeCell ref="A18:L19"/>
    <mergeCell ref="A3:L3"/>
    <mergeCell ref="A1:B1"/>
    <mergeCell ref="A17:L17"/>
    <mergeCell ref="A4:A5"/>
    <mergeCell ref="B4:B5"/>
    <mergeCell ref="C4:C5"/>
    <mergeCell ref="D4:D5"/>
    <mergeCell ref="E4:E5"/>
    <mergeCell ref="L4:L5"/>
    <mergeCell ref="A2:L2"/>
    <mergeCell ref="F4:H4"/>
    <mergeCell ref="I4:K4"/>
  </mergeCells>
  <phoneticPr fontId="5" type="noConversion"/>
  <pageMargins left="0.51181102362204722" right="0" top="0.55118110236220474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5" sqref="H25"/>
    </sheetView>
  </sheetViews>
  <sheetFormatPr defaultColWidth="9" defaultRowHeight="13.5"/>
  <cols>
    <col min="1" max="1" width="8.875" customWidth="1"/>
    <col min="2" max="2" width="10" customWidth="1"/>
    <col min="3" max="3" width="9.875" customWidth="1"/>
    <col min="4" max="4" width="10.5" customWidth="1"/>
    <col min="5" max="5" width="9.75" customWidth="1"/>
    <col min="6" max="8" width="10.25" customWidth="1"/>
    <col min="9" max="9" width="11.25" customWidth="1"/>
    <col min="10" max="10" width="10.25" customWidth="1"/>
    <col min="11" max="11" width="11.25" customWidth="1"/>
    <col min="12" max="12" width="12.125" customWidth="1"/>
  </cols>
  <sheetData/>
  <phoneticPr fontId="5" type="noConversion"/>
  <pageMargins left="0.70069444444444495" right="0.50277777777777799" top="0.55416666666666703" bottom="0.75138888888888899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手工</vt:lpstr>
      <vt:lpstr>公式计算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2023-05-15T08:19:08Z</cp:lastPrinted>
  <dcterms:created xsi:type="dcterms:W3CDTF">2018-03-26T07:18:00Z</dcterms:created>
  <dcterms:modified xsi:type="dcterms:W3CDTF">2023-05-15T08:19:12Z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